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F4" i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"/>
  <c r="D31"/>
  <c r="D29"/>
  <c r="D26"/>
  <c r="D21"/>
  <c r="D8"/>
  <c r="D6"/>
  <c r="D33" s="1"/>
  <c r="F33" l="1"/>
</calcChain>
</file>

<file path=xl/sharedStrings.xml><?xml version="1.0" encoding="utf-8"?>
<sst xmlns="http://schemas.openxmlformats.org/spreadsheetml/2006/main" count="68" uniqueCount="51">
  <si>
    <t>镇乡</t>
  </si>
  <si>
    <t>东北镇</t>
  </si>
  <si>
    <t xml:space="preserve">绵竹市滕民农机专业合作社
</t>
  </si>
  <si>
    <t>兴隆镇</t>
  </si>
  <si>
    <t>拱星镇</t>
  </si>
  <si>
    <t>土门镇</t>
  </si>
  <si>
    <t xml:space="preserve">绵竹市明阳农机专业合作社
</t>
  </si>
  <si>
    <t>广济镇</t>
  </si>
  <si>
    <t xml:space="preserve">绵竹市洪涛农机专业合作社
</t>
  </si>
  <si>
    <t>板桥镇</t>
  </si>
  <si>
    <t xml:space="preserve">绵竹市板桥镇兴宇家庭农场 
</t>
  </si>
  <si>
    <t>玉泉镇</t>
  </si>
  <si>
    <t>王正旭</t>
  </si>
  <si>
    <t>新市镇</t>
  </si>
  <si>
    <t>绵竹市富龙种植专业合作社</t>
  </si>
  <si>
    <t>绵竹市塔石种植专业合作社</t>
  </si>
  <si>
    <t>绵竹市盈丰种植专业合作社</t>
  </si>
  <si>
    <t>绵竹市汇逸种植专业合作社</t>
  </si>
  <si>
    <t>孝德镇</t>
  </si>
  <si>
    <t>绵竹市华瑞种植专业合作社</t>
  </si>
  <si>
    <t>富新镇</t>
  </si>
  <si>
    <t>绵竹市鑫顺鑫农机专业合作社</t>
  </si>
  <si>
    <t>绵竹市华亮农机专业合作社</t>
  </si>
  <si>
    <t>齐天镇</t>
  </si>
  <si>
    <t>绵竹市庆均种植专业合作社</t>
  </si>
  <si>
    <t>什地镇</t>
  </si>
  <si>
    <t>绵竹市丰龙农机专业合作社</t>
  </si>
  <si>
    <t>绵竹市俊丰种植专业合作社</t>
  </si>
  <si>
    <t>蒋中模</t>
  </si>
  <si>
    <t>绵远镇</t>
  </si>
  <si>
    <t>绵竹市厚富种植专业合作社</t>
  </si>
  <si>
    <t>合计</t>
    <phoneticPr fontId="5" type="noConversion"/>
  </si>
  <si>
    <t>序号</t>
    <phoneticPr fontId="5" type="noConversion"/>
  </si>
  <si>
    <t>补助数(吨)</t>
    <phoneticPr fontId="5" type="noConversion"/>
  </si>
  <si>
    <t>补助金额(元)</t>
    <phoneticPr fontId="5" type="noConversion"/>
  </si>
  <si>
    <t>廖书平</t>
    <phoneticPr fontId="5" type="noConversion"/>
  </si>
  <si>
    <t>绵竹市蜀粮种植专业合作社</t>
    <phoneticPr fontId="5" type="noConversion"/>
  </si>
  <si>
    <t>绵竹市智联种植专业合作社</t>
    <phoneticPr fontId="5" type="noConversion"/>
  </si>
  <si>
    <t>绵竹市吉瑞种植专业合作社</t>
    <phoneticPr fontId="5" type="noConversion"/>
  </si>
  <si>
    <t>绵竹市恒瑞种植专业合作社</t>
    <phoneticPr fontId="5" type="noConversion"/>
  </si>
  <si>
    <t>绵竹市富新镇贵丰家庭农场</t>
    <phoneticPr fontId="5" type="noConversion"/>
  </si>
  <si>
    <t>绵竹市四季春种植专业合作社</t>
    <phoneticPr fontId="5" type="noConversion"/>
  </si>
  <si>
    <t xml:space="preserve">绵竹市健农种植专业合作社
</t>
    <phoneticPr fontId="5" type="noConversion"/>
  </si>
  <si>
    <t xml:space="preserve">绵竹市双坪种植专业合作社
</t>
    <phoneticPr fontId="5" type="noConversion"/>
  </si>
  <si>
    <t xml:space="preserve">绵竹市银成农机专业合作社
</t>
    <phoneticPr fontId="5" type="noConversion"/>
  </si>
  <si>
    <t>绵竹市2016年农业生产全程社会化服务湿谷烘干项目补助表</t>
    <phoneticPr fontId="5" type="noConversion"/>
  </si>
  <si>
    <t>业主名称</t>
    <phoneticPr fontId="5" type="noConversion"/>
  </si>
  <si>
    <t>补贴标准(元/吨)</t>
    <phoneticPr fontId="5" type="noConversion"/>
  </si>
  <si>
    <t>周玉保</t>
    <phoneticPr fontId="5" type="noConversion"/>
  </si>
  <si>
    <t>苟发建</t>
    <phoneticPr fontId="5" type="noConversion"/>
  </si>
  <si>
    <t>绵竹市迎春种植专业合作社联合社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</si>
</sst>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Tahoma"/>
      <charset val="134"/>
    </font>
    <font>
      <sz val="22"/>
      <color theme="1"/>
      <name val="宋体"/>
      <charset val="134"/>
      <scheme val="maj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9"/>
      <name val="Tahoma"/>
      <family val="2"/>
    </font>
    <font>
      <b/>
      <sz val="12"/>
      <color theme="1"/>
      <name val="宋体"/>
      <family val="3"/>
      <charset val="134"/>
    </font>
    <font>
      <b/>
      <sz val="22"/>
      <color theme="1"/>
      <name val="宋体"/>
      <family val="3"/>
      <charset val="134"/>
      <scheme val="major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zoomScale="85" zoomScaleNormal="85" workbookViewId="0">
      <selection activeCell="D26" sqref="D26"/>
    </sheetView>
  </sheetViews>
  <sheetFormatPr defaultColWidth="9" defaultRowHeight="14.25"/>
  <cols>
    <col min="1" max="1" width="6.125" bestFit="1" customWidth="1"/>
    <col min="2" max="2" width="7.875" customWidth="1"/>
    <col min="3" max="3" width="35.375" bestFit="1" customWidth="1"/>
    <col min="4" max="4" width="11.25" customWidth="1"/>
    <col min="5" max="5" width="10.625" style="3" bestFit="1" customWidth="1"/>
    <col min="6" max="6" width="11" customWidth="1"/>
  </cols>
  <sheetData>
    <row r="1" spans="1:6" s="1" customFormat="1" ht="52.5" customHeight="1">
      <c r="A1" s="15" t="s">
        <v>45</v>
      </c>
      <c r="B1" s="15"/>
      <c r="C1" s="15"/>
      <c r="D1" s="15"/>
      <c r="E1" s="15"/>
      <c r="F1" s="15"/>
    </row>
    <row r="2" spans="1:6" s="2" customFormat="1" ht="32.1" customHeight="1">
      <c r="A2" s="4" t="s">
        <v>32</v>
      </c>
      <c r="B2" s="4" t="s">
        <v>0</v>
      </c>
      <c r="C2" s="7" t="s">
        <v>46</v>
      </c>
      <c r="D2" s="7" t="s">
        <v>33</v>
      </c>
      <c r="E2" s="7" t="s">
        <v>47</v>
      </c>
      <c r="F2" s="7" t="s">
        <v>34</v>
      </c>
    </row>
    <row r="3" spans="1:6" ht="32.1" customHeight="1">
      <c r="A3" s="13">
        <v>1</v>
      </c>
      <c r="B3" s="5" t="s">
        <v>1</v>
      </c>
      <c r="C3" s="13" t="s">
        <v>2</v>
      </c>
      <c r="D3" s="11">
        <v>359</v>
      </c>
      <c r="E3" s="16">
        <v>30</v>
      </c>
      <c r="F3" s="11">
        <f>D3*30</f>
        <v>10770</v>
      </c>
    </row>
    <row r="4" spans="1:6" ht="32.1" customHeight="1">
      <c r="A4" s="13">
        <v>2</v>
      </c>
      <c r="B4" s="12" t="s">
        <v>3</v>
      </c>
      <c r="C4" s="12" t="s">
        <v>42</v>
      </c>
      <c r="D4" s="10">
        <v>721</v>
      </c>
      <c r="E4" s="16">
        <v>30</v>
      </c>
      <c r="F4" s="11">
        <f t="shared" ref="F4:F32" si="0">D4*30</f>
        <v>21630</v>
      </c>
    </row>
    <row r="5" spans="1:6" ht="32.1" customHeight="1">
      <c r="A5" s="13">
        <v>3</v>
      </c>
      <c r="B5" s="12" t="s">
        <v>4</v>
      </c>
      <c r="C5" s="12" t="s">
        <v>36</v>
      </c>
      <c r="D5" s="10">
        <v>278</v>
      </c>
      <c r="E5" s="16">
        <v>30</v>
      </c>
      <c r="F5" s="11">
        <f t="shared" si="0"/>
        <v>8340</v>
      </c>
    </row>
    <row r="6" spans="1:6" ht="32.1" customHeight="1">
      <c r="A6" s="13">
        <v>4</v>
      </c>
      <c r="B6" s="5" t="s">
        <v>5</v>
      </c>
      <c r="C6" s="12" t="s">
        <v>6</v>
      </c>
      <c r="D6" s="11">
        <f>240+686</f>
        <v>926</v>
      </c>
      <c r="E6" s="16">
        <v>30</v>
      </c>
      <c r="F6" s="11">
        <f t="shared" si="0"/>
        <v>27780</v>
      </c>
    </row>
    <row r="7" spans="1:6" ht="32.1" customHeight="1">
      <c r="A7" s="13">
        <v>5</v>
      </c>
      <c r="B7" s="5" t="s">
        <v>7</v>
      </c>
      <c r="C7" s="12" t="s">
        <v>8</v>
      </c>
      <c r="D7" s="11">
        <v>320</v>
      </c>
      <c r="E7" s="16">
        <v>30</v>
      </c>
      <c r="F7" s="11">
        <f t="shared" si="0"/>
        <v>9600</v>
      </c>
    </row>
    <row r="8" spans="1:6" ht="32.1" customHeight="1">
      <c r="A8" s="13">
        <v>6</v>
      </c>
      <c r="B8" s="5" t="s">
        <v>9</v>
      </c>
      <c r="C8" s="12" t="s">
        <v>10</v>
      </c>
      <c r="D8" s="11">
        <f>378+86+266</f>
        <v>730</v>
      </c>
      <c r="E8" s="16">
        <v>30</v>
      </c>
      <c r="F8" s="11">
        <f t="shared" si="0"/>
        <v>21900</v>
      </c>
    </row>
    <row r="9" spans="1:6" ht="32.1" customHeight="1">
      <c r="A9" s="13">
        <v>7</v>
      </c>
      <c r="B9" s="12" t="s">
        <v>11</v>
      </c>
      <c r="C9" s="13" t="s">
        <v>12</v>
      </c>
      <c r="D9" s="11">
        <v>480</v>
      </c>
      <c r="E9" s="16">
        <v>30</v>
      </c>
      <c r="F9" s="11">
        <f t="shared" si="0"/>
        <v>14400</v>
      </c>
    </row>
    <row r="10" spans="1:6" ht="32.1" customHeight="1">
      <c r="A10" s="13">
        <v>8</v>
      </c>
      <c r="B10" s="5" t="s">
        <v>11</v>
      </c>
      <c r="C10" s="12" t="s">
        <v>37</v>
      </c>
      <c r="D10" s="11">
        <v>327</v>
      </c>
      <c r="E10" s="16">
        <v>30</v>
      </c>
      <c r="F10" s="11">
        <f t="shared" si="0"/>
        <v>9810</v>
      </c>
    </row>
    <row r="11" spans="1:6" ht="32.1" customHeight="1">
      <c r="A11" s="13">
        <v>9</v>
      </c>
      <c r="B11" s="5" t="s">
        <v>11</v>
      </c>
      <c r="C11" s="12" t="s">
        <v>38</v>
      </c>
      <c r="D11" s="11">
        <v>360</v>
      </c>
      <c r="E11" s="16">
        <v>30</v>
      </c>
      <c r="F11" s="11">
        <f t="shared" si="0"/>
        <v>10800</v>
      </c>
    </row>
    <row r="12" spans="1:6" ht="32.1" customHeight="1">
      <c r="A12" s="13">
        <v>10</v>
      </c>
      <c r="B12" s="12" t="s">
        <v>13</v>
      </c>
      <c r="C12" s="12" t="s">
        <v>14</v>
      </c>
      <c r="D12" s="11">
        <v>1361</v>
      </c>
      <c r="E12" s="16">
        <v>30</v>
      </c>
      <c r="F12" s="11">
        <f t="shared" si="0"/>
        <v>40830</v>
      </c>
    </row>
    <row r="13" spans="1:6" ht="32.1" customHeight="1">
      <c r="A13" s="13">
        <v>11</v>
      </c>
      <c r="B13" s="5" t="s">
        <v>13</v>
      </c>
      <c r="C13" s="12" t="s">
        <v>15</v>
      </c>
      <c r="D13" s="11">
        <v>87</v>
      </c>
      <c r="E13" s="16">
        <v>30</v>
      </c>
      <c r="F13" s="11">
        <f t="shared" si="0"/>
        <v>2610</v>
      </c>
    </row>
    <row r="14" spans="1:6" ht="32.1" customHeight="1">
      <c r="A14" s="13">
        <v>12</v>
      </c>
      <c r="B14" s="5" t="s">
        <v>13</v>
      </c>
      <c r="C14" s="12" t="s">
        <v>16</v>
      </c>
      <c r="D14" s="11">
        <v>229</v>
      </c>
      <c r="E14" s="16">
        <v>30</v>
      </c>
      <c r="F14" s="11">
        <f t="shared" si="0"/>
        <v>6870</v>
      </c>
    </row>
    <row r="15" spans="1:6" ht="32.1" customHeight="1">
      <c r="A15" s="13">
        <v>13</v>
      </c>
      <c r="B15" s="5" t="s">
        <v>13</v>
      </c>
      <c r="C15" s="12" t="s">
        <v>17</v>
      </c>
      <c r="D15" s="11">
        <v>766</v>
      </c>
      <c r="E15" s="16">
        <v>30</v>
      </c>
      <c r="F15" s="11">
        <f t="shared" si="0"/>
        <v>22980</v>
      </c>
    </row>
    <row r="16" spans="1:6" ht="32.1" customHeight="1">
      <c r="A16" s="13">
        <v>14</v>
      </c>
      <c r="B16" s="5" t="s">
        <v>13</v>
      </c>
      <c r="C16" s="17" t="s">
        <v>48</v>
      </c>
      <c r="D16" s="11">
        <v>169</v>
      </c>
      <c r="E16" s="16">
        <v>30</v>
      </c>
      <c r="F16" s="11">
        <f t="shared" si="0"/>
        <v>5070</v>
      </c>
    </row>
    <row r="17" spans="1:6" ht="32.1" customHeight="1">
      <c r="A17" s="13">
        <v>15</v>
      </c>
      <c r="B17" s="5" t="s">
        <v>13</v>
      </c>
      <c r="C17" s="17" t="s">
        <v>49</v>
      </c>
      <c r="D17" s="11">
        <v>183</v>
      </c>
      <c r="E17" s="16">
        <v>30</v>
      </c>
      <c r="F17" s="11">
        <f t="shared" si="0"/>
        <v>5490</v>
      </c>
    </row>
    <row r="18" spans="1:6" ht="32.1" customHeight="1">
      <c r="A18" s="13">
        <v>16</v>
      </c>
      <c r="B18" s="12" t="s">
        <v>13</v>
      </c>
      <c r="C18" s="12" t="s">
        <v>35</v>
      </c>
      <c r="D18" s="10">
        <v>1147</v>
      </c>
      <c r="E18" s="16">
        <v>30</v>
      </c>
      <c r="F18" s="11">
        <f t="shared" si="0"/>
        <v>34410</v>
      </c>
    </row>
    <row r="19" spans="1:6" ht="32.1" customHeight="1">
      <c r="A19" s="13">
        <v>17</v>
      </c>
      <c r="B19" s="12" t="s">
        <v>18</v>
      </c>
      <c r="C19" s="14" t="s">
        <v>19</v>
      </c>
      <c r="D19" s="10">
        <v>2224</v>
      </c>
      <c r="E19" s="16">
        <v>30</v>
      </c>
      <c r="F19" s="11">
        <f t="shared" si="0"/>
        <v>66720</v>
      </c>
    </row>
    <row r="20" spans="1:6" ht="32.1" customHeight="1">
      <c r="A20" s="13">
        <v>18</v>
      </c>
      <c r="B20" s="5" t="s">
        <v>20</v>
      </c>
      <c r="C20" s="6" t="s">
        <v>21</v>
      </c>
      <c r="D20" s="11">
        <v>831</v>
      </c>
      <c r="E20" s="16">
        <v>30</v>
      </c>
      <c r="F20" s="11">
        <f t="shared" si="0"/>
        <v>24930</v>
      </c>
    </row>
    <row r="21" spans="1:6" ht="32.1" customHeight="1">
      <c r="A21" s="13">
        <v>19</v>
      </c>
      <c r="B21" s="5" t="s">
        <v>20</v>
      </c>
      <c r="C21" s="6" t="s">
        <v>22</v>
      </c>
      <c r="D21" s="11">
        <f>252+445</f>
        <v>697</v>
      </c>
      <c r="E21" s="16">
        <v>30</v>
      </c>
      <c r="F21" s="11">
        <f t="shared" si="0"/>
        <v>20910</v>
      </c>
    </row>
    <row r="22" spans="1:6" ht="32.1" customHeight="1">
      <c r="A22" s="13">
        <v>20</v>
      </c>
      <c r="B22" s="5" t="s">
        <v>20</v>
      </c>
      <c r="C22" s="6" t="s">
        <v>40</v>
      </c>
      <c r="D22" s="11">
        <v>162</v>
      </c>
      <c r="E22" s="16">
        <v>30</v>
      </c>
      <c r="F22" s="11">
        <f t="shared" si="0"/>
        <v>4860</v>
      </c>
    </row>
    <row r="23" spans="1:6" ht="32.1" customHeight="1">
      <c r="A23" s="13">
        <v>21</v>
      </c>
      <c r="B23" s="5" t="s">
        <v>20</v>
      </c>
      <c r="C23" s="6" t="s">
        <v>41</v>
      </c>
      <c r="D23" s="11">
        <v>453</v>
      </c>
      <c r="E23" s="16">
        <v>30</v>
      </c>
      <c r="F23" s="11">
        <f t="shared" si="0"/>
        <v>13590</v>
      </c>
    </row>
    <row r="24" spans="1:6" ht="32.1" customHeight="1">
      <c r="A24" s="13">
        <v>22</v>
      </c>
      <c r="B24" s="12" t="s">
        <v>23</v>
      </c>
      <c r="C24" s="12" t="s">
        <v>43</v>
      </c>
      <c r="D24" s="10">
        <v>312</v>
      </c>
      <c r="E24" s="16">
        <v>30</v>
      </c>
      <c r="F24" s="11">
        <f t="shared" si="0"/>
        <v>9360</v>
      </c>
    </row>
    <row r="25" spans="1:6" ht="32.1" customHeight="1">
      <c r="A25" s="13">
        <v>23</v>
      </c>
      <c r="B25" s="5" t="s">
        <v>23</v>
      </c>
      <c r="C25" s="6" t="s">
        <v>24</v>
      </c>
      <c r="D25" s="11">
        <v>295</v>
      </c>
      <c r="E25" s="16">
        <v>30</v>
      </c>
      <c r="F25" s="11">
        <f t="shared" si="0"/>
        <v>8850</v>
      </c>
    </row>
    <row r="26" spans="1:6" ht="32.1" customHeight="1">
      <c r="A26" s="13">
        <v>24</v>
      </c>
      <c r="B26" s="5" t="s">
        <v>23</v>
      </c>
      <c r="C26" s="17" t="s">
        <v>50</v>
      </c>
      <c r="D26" s="11">
        <f>485+427</f>
        <v>912</v>
      </c>
      <c r="E26" s="16">
        <v>30</v>
      </c>
      <c r="F26" s="11">
        <f t="shared" si="0"/>
        <v>27360</v>
      </c>
    </row>
    <row r="27" spans="1:6" ht="32.1" customHeight="1">
      <c r="A27" s="13">
        <v>25</v>
      </c>
      <c r="B27" s="5" t="s">
        <v>25</v>
      </c>
      <c r="C27" s="6" t="s">
        <v>26</v>
      </c>
      <c r="D27" s="11">
        <v>534</v>
      </c>
      <c r="E27" s="16">
        <v>30</v>
      </c>
      <c r="F27" s="11">
        <f t="shared" si="0"/>
        <v>16020</v>
      </c>
    </row>
    <row r="28" spans="1:6" ht="32.1" customHeight="1">
      <c r="A28" s="13">
        <v>26</v>
      </c>
      <c r="B28" s="5" t="s">
        <v>25</v>
      </c>
      <c r="C28" s="12" t="s">
        <v>44</v>
      </c>
      <c r="D28" s="11">
        <v>546</v>
      </c>
      <c r="E28" s="16">
        <v>30</v>
      </c>
      <c r="F28" s="11">
        <f t="shared" si="0"/>
        <v>16380</v>
      </c>
    </row>
    <row r="29" spans="1:6" ht="32.1" customHeight="1">
      <c r="A29" s="13">
        <v>27</v>
      </c>
      <c r="B29" s="12" t="s">
        <v>25</v>
      </c>
      <c r="C29" s="14" t="s">
        <v>27</v>
      </c>
      <c r="D29" s="10">
        <f>1446+781</f>
        <v>2227</v>
      </c>
      <c r="E29" s="16">
        <v>30</v>
      </c>
      <c r="F29" s="11">
        <f t="shared" si="0"/>
        <v>66810</v>
      </c>
    </row>
    <row r="30" spans="1:6" ht="32.1" customHeight="1">
      <c r="A30" s="13">
        <v>28</v>
      </c>
      <c r="B30" s="5" t="s">
        <v>25</v>
      </c>
      <c r="C30" s="13" t="s">
        <v>28</v>
      </c>
      <c r="D30" s="11">
        <v>796</v>
      </c>
      <c r="E30" s="16">
        <v>30</v>
      </c>
      <c r="F30" s="11">
        <f t="shared" si="0"/>
        <v>23880</v>
      </c>
    </row>
    <row r="31" spans="1:6" ht="32.1" customHeight="1">
      <c r="A31" s="13">
        <v>29</v>
      </c>
      <c r="B31" s="5" t="s">
        <v>25</v>
      </c>
      <c r="C31" s="13" t="s">
        <v>39</v>
      </c>
      <c r="D31" s="11">
        <f>448+196+645</f>
        <v>1289</v>
      </c>
      <c r="E31" s="16">
        <v>30</v>
      </c>
      <c r="F31" s="11">
        <f t="shared" si="0"/>
        <v>38670</v>
      </c>
    </row>
    <row r="32" spans="1:6" ht="32.1" customHeight="1">
      <c r="A32" s="13">
        <v>30</v>
      </c>
      <c r="B32" s="5" t="s">
        <v>29</v>
      </c>
      <c r="C32" s="6" t="s">
        <v>30</v>
      </c>
      <c r="D32" s="11">
        <v>279</v>
      </c>
      <c r="E32" s="16">
        <v>30</v>
      </c>
      <c r="F32" s="11">
        <f t="shared" si="0"/>
        <v>8370</v>
      </c>
    </row>
    <row r="33" spans="1:6" ht="32.1" customHeight="1">
      <c r="A33" s="13"/>
      <c r="B33" s="9" t="s">
        <v>31</v>
      </c>
      <c r="C33" s="5"/>
      <c r="D33" s="11">
        <f>SUM(D3:D32)</f>
        <v>20000</v>
      </c>
      <c r="E33" s="8"/>
      <c r="F33" s="11">
        <f>SUM(F3:F32)</f>
        <v>600000</v>
      </c>
    </row>
    <row r="34" spans="1:6" ht="21.95" customHeight="1"/>
  </sheetData>
  <mergeCells count="1">
    <mergeCell ref="A1:F1"/>
  </mergeCells>
  <phoneticPr fontId="5" type="noConversion"/>
  <pageMargins left="0.70866141732283472" right="0.35433070866141736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Sky123.Org</cp:lastModifiedBy>
  <cp:lastPrinted>2017-10-23T00:48:24Z</cp:lastPrinted>
  <dcterms:created xsi:type="dcterms:W3CDTF">2016-11-22T05:54:00Z</dcterms:created>
  <dcterms:modified xsi:type="dcterms:W3CDTF">2017-10-23T01:09:04Z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2052-10.1.0.6875</vt:lpwstr>
  </property>
</Properties>
</file>